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MOJI DOKUMENTI STARI\MRRFEU_projekti_2024\Program nacionalne manjine - Poljice\"/>
    </mc:Choice>
  </mc:AlternateContent>
  <xr:revisionPtr revIDLastSave="0" documentId="13_ncr:1_{1C15E263-B25E-41A8-AECF-C400DC7C15F8}" xr6:coauthVersionLast="47" xr6:coauthVersionMax="47" xr10:uidLastSave="{00000000-0000-0000-0000-000000000000}"/>
  <bookViews>
    <workbookView xWindow="-120" yWindow="-120" windowWidth="29040" windowHeight="15720" xr2:uid="{00000000-000D-0000-FFFF-FFFF00000000}"/>
  </bookViews>
  <sheets>
    <sheet name="troškovnik Poljice II faza" sheetId="3" r:id="rId1"/>
  </sheets>
  <definedNames>
    <definedName name="_xlnm._FilterDatabase" localSheetId="0" hidden="1">'troškovnik Poljice II faza'!$B$1:$G$63</definedName>
    <definedName name="_xlnm.Print_Area" localSheetId="0">'troškovnik Poljice II faza'!$A$1:$F$63</definedName>
  </definedNames>
  <calcPr calcId="191029" fullPrecision="0"/>
</workbook>
</file>

<file path=xl/calcChain.xml><?xml version="1.0" encoding="utf-8"?>
<calcChain xmlns="http://schemas.openxmlformats.org/spreadsheetml/2006/main">
  <c r="F22" i="3" l="1"/>
  <c r="F17" i="3"/>
  <c r="F44" i="3"/>
  <c r="F39" i="3"/>
  <c r="F31" i="3"/>
  <c r="F28" i="3"/>
  <c r="F25" i="3"/>
  <c r="F14" i="3"/>
  <c r="F9" i="3"/>
  <c r="F35" i="3"/>
  <c r="F19" i="3" l="1"/>
  <c r="F53" i="3" s="1"/>
  <c r="F47" i="3"/>
  <c r="F55" i="3" s="1"/>
  <c r="F33" i="3"/>
  <c r="F54" i="3" s="1"/>
  <c r="F56" i="3" l="1"/>
  <c r="F58" i="3" s="1"/>
  <c r="F59" i="3" s="1"/>
</calcChain>
</file>

<file path=xl/sharedStrings.xml><?xml version="1.0" encoding="utf-8"?>
<sst xmlns="http://schemas.openxmlformats.org/spreadsheetml/2006/main" count="66" uniqueCount="54">
  <si>
    <t>2.4.</t>
  </si>
  <si>
    <t>3.3.</t>
  </si>
  <si>
    <t>2.3.</t>
  </si>
  <si>
    <t>3.</t>
  </si>
  <si>
    <t>3.1.</t>
  </si>
  <si>
    <t>3.2.</t>
  </si>
  <si>
    <t>UKUPNO ZEMLJANI RADOVI:</t>
  </si>
  <si>
    <t>UKUPNO PRIPREMNI RADOVI</t>
  </si>
  <si>
    <t>ZEMLJANI RADOVI</t>
  </si>
  <si>
    <t>2.</t>
  </si>
  <si>
    <t>2.1.</t>
  </si>
  <si>
    <t>1.</t>
  </si>
  <si>
    <t>PRIPREMNI RADOVI</t>
  </si>
  <si>
    <r>
      <t>m</t>
    </r>
    <r>
      <rPr>
        <vertAlign val="superscript"/>
        <sz val="10"/>
        <rFont val="Arial"/>
        <family val="2"/>
        <charset val="238"/>
      </rPr>
      <t>2</t>
    </r>
  </si>
  <si>
    <r>
      <t>m</t>
    </r>
    <r>
      <rPr>
        <vertAlign val="superscript"/>
        <sz val="10"/>
        <rFont val="Arial"/>
        <family val="2"/>
        <charset val="238"/>
      </rPr>
      <t>3</t>
    </r>
  </si>
  <si>
    <t>KOLNIČKA KONSTRUKCIJA</t>
  </si>
  <si>
    <t>KOLNIČKA KONSTRUKCIJA UKUPNO:</t>
  </si>
  <si>
    <t xml:space="preserve">REKAPITULACIJA </t>
  </si>
  <si>
    <t xml:space="preserve">                                    PDV 25 %</t>
  </si>
  <si>
    <t>m2</t>
  </si>
  <si>
    <t>Privremena prometna signalizacija za vrijeme izvođenja radova</t>
  </si>
  <si>
    <t>Rad obuhvaća postavljanje i održavanje privremenih prometnih znakova opasnosti i upozorenja tijekom izvođenja radova u svemu prema projektu privremene regulacije .</t>
  </si>
  <si>
    <t>kpl</t>
  </si>
  <si>
    <t>UKUPNO</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</si>
  <si>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t>
  </si>
  <si>
    <t>m3</t>
  </si>
  <si>
    <t>mt</t>
  </si>
  <si>
    <t>1.1.</t>
  </si>
  <si>
    <t>Izrada nasipa od materijala "A" kategorije iz iskopa ili pozajmišta kojeg osigurava izvoditelj. Rad obuhvaća nabavu, prijevoz, nasipavanje, razastiranje, grubo planiranje materijala u nasipu prema projektu, te zbijanje materijala po horizontalnim slojevima do propisane zbijenosti. Materijal koji se koristi za izradu nasipa mora po kvaliteti odgovarati zahtjevima iz važećih propisa za nasipni materijal.                                                Tražena zbijenost odnosno modul stišljivosti mjeren kružnom pločom promjera 30 cm iznosi 40 Mn/m2 za nasip od kamenog materijala, .(OTU  2.9.3.).U cijenu uključeno završno uređenje pokosa  mješanim zemljanim materijalom iz iskopa. Obračun se vrši po prostornom metru ugrađenog materijala u zbijenom stanju.</t>
  </si>
  <si>
    <t>Izrada i uređivanje bankina od kamenog materijala (O.T.U. 2-16.1)Rad obuhvaća naispavanje, razastiranje, te planiranje prema dimenzijama danim u projektu. Debljina zrnatog kamenog materijala iznosi 10-15 cm u zbijenom stanju. U ovaj rad su uključeni svi potrebni materijali, prijevozi, razastiranje i zbijanje te sve radnje do potune gotovosti.Obračun se vrši po m2 izrađene i zbijene bankine.</t>
  </si>
  <si>
    <t>1.3.</t>
  </si>
  <si>
    <t>2.2.</t>
  </si>
  <si>
    <t>Obračun paušalno.</t>
  </si>
  <si>
    <t>Iskolčenje trase i geodetska kontrola za vrijeme građenja</t>
  </si>
  <si>
    <t>Izvedba, kontrola kakvoće i obračun prema Općim tehničkim uvjetima za radove na cestama, IGH 2001. (OTU), 1. Poglavlje; odredba 1-02.1.</t>
  </si>
  <si>
    <t xml:space="preserve">Sva geodetska mjerenja kojima se podaci iz projekta prenose na teren ili s terena u projekte, za cijelo vrijeme građenja, odnosno do predaje radova investitoru.U stavku uključeno iskolčenje kompletne trase, osi i profila, cestovnih objekata ,te kontrola tlocrtnih i visinskih mjera i zadanih kota, održavanje iskolčenih točaka za cijelo vrijeme trajanja građenja , te kontrola visina i nagiba u skladu s OTU, za cijelo vrijeme građenja. </t>
  </si>
  <si>
    <t xml:space="preserve">  km </t>
  </si>
  <si>
    <t>1.2.</t>
  </si>
  <si>
    <t xml:space="preserve">Uklanjanje stabla i niskog raslinja (O.T.U.1-03.1) . Rad obuhvaća sječenje stabla bez obzira na promjer s površine u zoni obuhvata, vađenje korjenja i panjeva,rezanje debla i grana te utovar i odvoz na legalnu deponiju.Površine koje treba očistiti određuje nadzorni inženjer prije početka rada. Čišćenje obuhvaća i uklanjanje svega nepotrebnog materijala zaostalog od tih radova.U jediničnoj cijeni sadržan sav potreban rad i materijal oko sječe, izvlačenja, utovara i prijevoza na udaljenosti do 5 km. Obračun po km obostrano očišćene površine u zoni obuhvata.
</t>
  </si>
  <si>
    <t>Izrada i uređenje posteljice u usjecima, nasipima i zasjecima. Rad obuhvaća uređenje posteljice u usjecima, nasipima i zasjecima tj. grubo i fino planiranje materijala i nabijanje do tražene zbijenosti.            Posteljicu treba izraditi prema kotama iz projekta.   Nasuti materijal za posteljicu ili materijal u iskopu mora se odmah sabiti.                                                            Ako je već sabijena posteljica duže vremena izložena vremenskim nepogodama ili oštećenjima, izvođač je dužan da je prije nastavka radova dovede u stanje zahtjevano projektom.                                             Tražena zbijenost po standardnom Proktorovom postupku iznosi 100%, odnosno modul stišljivosti mjeren kružnom pločom promjera 30 cm iznosi 40,0 Mn/m2 ili veći za nasip od mješanih materijala (OTU 2.10.)  Obračun se vrši po m2 uređene posteljice.</t>
  </si>
  <si>
    <t xml:space="preserve">U cijenu je uključeno poravnanje postojećeg kolnika grederom i valjanje podloge, dobava kamenih prirodnih ili drobljenih zrnatih materijala kakvoće i granulometrije prema zahtjevima projekta i OTU, utovar, prijevoz, i ugradba (strojno razastiranje, planiranje i zbijanje) do traženog modula stišljivosti Ms &gt; 70 MN   na uređenu postojeću podlogu kolnika i dograđeni dio kolnika. Ostalo u svemu prema OTU 5-01.Obračun po m3 ugrađenog materijala u sabijenom stanju.   </t>
  </si>
  <si>
    <t>AC 16 surf  50/70 AG4 M4 debljine 5 cm</t>
  </si>
  <si>
    <t xml:space="preserve">Strojna izrada bitumeniziranog nosivo - habajućeg sloja  proizvedenog i ugrađenog po vrućem postupku, vrste bitumena i mješavine prema potvrđenom radnom sastavu u sloju debljine 5 cm  </t>
  </si>
  <si>
    <t>Izrada nosivog sloja od mehanički stabiliziranog zrnatog kamenog materijala 0/63 mm (tucanika) prosječne debljine 30 cm za dogradnju kolničke konstrukcije i kolničku konstrukciju. U cijenu uključena nabava,dovoz, razastiranje prema projektu na predviđenu kotu i sabijanje adekvatnom opremom i strojevima.  Primjenjuje se kameni materijal koji zadovoljava granulometrijske uvjete. Granulometrijski zahtjevi za zrnati materijal nevezanih nosivih slojeva mora zadovoljiti granulometrijske uvjete iz točke 5-01.1.1. O.T.U.                                                                            Nakon razastiranja, planiranja i profiliranja vrši se sabijanje vibracijskim pogodnim strojevima i  sredstvima do modula stišljivosti Ms &gt; 60 MN/ m2.  Ostalo u svemu prema OTU 5-01.                                          Obračun po m3 ugrađenog materijala u sabijenom stanju.</t>
  </si>
  <si>
    <t>Iskop na trasi  bez obzira na kategoriju zemljišta (O.T.U.2-02). Stavka obuhvaća sve široke iskope,iskope humusa i iskope za dogradnju kolničke konstrukcije predviđene projektom uključujući i odvodne jarke, utovar u prijevozno sredstvo i odvoz na odlagalište udaljeno do 15 km, odlaganje, te planiranje iskopanih i susjednih površina. Pri izradi iskopa treba provesti sve mjere sigurnosti pri radu i sva potrebna osiguranja postojećih objekata i komunikacija.Pri iskopu odvojiti pogodan zemljani materijal za završno uređenje pokosa. Sve iskope treba urediti prema karakterističnim profilima, predviđenim kotama i predviđenim nagibima iz projekta, odnosno prema zahtjevu nadzornog inženjera.Obračun po m3 iskopa u sraslom stanju</t>
  </si>
  <si>
    <t>jedinica mjere</t>
  </si>
  <si>
    <t>količina</t>
  </si>
  <si>
    <t>jedinična cijena</t>
  </si>
  <si>
    <t>ukupno</t>
  </si>
  <si>
    <t xml:space="preserve">Strojna izrada  poravnanja nosivog  sloja (kolničke konstrukcije)  postojećeg kolnika od zrnatog kamenog materijala najvećeg zrna 0/32 mm bez veziva, u sloju prosječne debljine 10 -15 cm </t>
  </si>
  <si>
    <t xml:space="preserve">                                    SVEUKUPNO SA PDV EURA:</t>
  </si>
  <si>
    <t>Opis radova</t>
  </si>
  <si>
    <t>Rb.</t>
  </si>
  <si>
    <t xml:space="preserve">TROŠKOVNIKA RADOVA
Uređenje nerazvrstane ceste Poljice
 dionica od ST 2.0+00.00 do 2.6+40.00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</si>
</sst>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17">
    <font>
      <sz val="10"/>
      <name val="Arial"/>
      <charset val="238"/>
    </font>
    <font>
      <sz val="10"/>
      <name val="Arial"/>
      <family val="2"/>
      <charset val="238"/>
    </font>
    <font>
      <b/>
      <sz val="10"/>
      <name val="Arial"/>
      <family val="2"/>
      <charset val="238"/>
    </font>
    <font>
      <vertAlign val="superscript"/>
      <sz val="10"/>
      <name val="Arial"/>
      <family val="2"/>
      <charset val="238"/>
    </font>
    <font>
      <sz val="9"/>
      <name val="Arial"/>
      <family val="2"/>
      <charset val="238"/>
    </font>
    <font>
      <b/>
      <sz val="11"/>
      <name val="Arial"/>
      <family val="2"/>
      <charset val="238"/>
    </font>
    <font>
      <b/>
      <sz val="9"/>
      <name val="Arial"/>
      <family val="2"/>
      <charset val="238"/>
    </font>
    <font>
      <b/>
      <sz val="12"/>
      <name val="Arial"/>
      <family val="2"/>
      <charset val="238"/>
    </font>
    <font>
      <sz val="12"/>
      <name val="Arial"/>
      <family val="2"/>
      <charset val="238"/>
    </font>
    <font>
      <sz val="10"/>
      <color indexed="8"/>
      <name val="Arial"/>
      <family val="2"/>
      <charset val="238"/>
    </font>
    <font>
      <sz val="10"/>
      <name val="Universans450_PP"/>
      <charset val="238"/>
    </font>
    <font>
      <sz val="10"/>
      <name val="Arial CE"/>
      <family val="2"/>
      <charset val="238"/>
    </font>
    <font>
      <b/>
      <sz val="14"/>
      <name val="Arial"/>
      <family val="2"/>
      <charset val="238"/>
    </font>
    <font>
      <sz val="14"/>
      <name val="Arial"/>
      <family val="2"/>
      <charset val="238"/>
    </font>
    <font>
      <sz val="8"/>
      <color indexed="8"/>
      <name val="Arial"/>
      <family val="2"/>
      <charset val="238"/>
    </font>
    <font>
      <sz val="10"/>
      <name val="Arial"/>
      <charset val="238"/>
    </font>
    <font>
      <sz val="10"/>
      <name val="MS Sans Serif"/>
      <family val="2"/>
      <charset val="238"/>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right/>
      <top style="double">
        <color indexed="64"/>
      </top>
      <bottom style="double">
        <color indexed="64"/>
      </bottom>
      <diagonal/>
    </border>
  </borders>
  <cellStyleXfs count="4">
    <xf numFmtId="0" fontId="0" fillId="0" borderId="0"/>
    <xf numFmtId="0" fontId="16" fillId="0" borderId="0"/>
    <xf numFmtId="0" fontId="1" fillId="0" borderId="0"/>
    <xf numFmtId="0" fontId="1" fillId="0" borderId="0"/>
  </cellStyleXfs>
  <cellXfs count="83">
    <xf numFmtId="0" fontId="0" fillId="0" borderId="0" xfId="0"/>
    <xf numFmtId="0" fontId="1" fillId="0" borderId="0" xfId="0" applyFont="1" applyAlignment="1">
      <alignment horizontal="center"/>
    </xf>
    <xf numFmtId="4" fontId="1" fillId="0" borderId="0" xfId="0" applyNumberFormat="1" applyFont="1" applyAlignment="1">
      <alignment horizontal="right"/>
    </xf>
    <xf numFmtId="0" fontId="2" fillId="0" borderId="0" xfId="0" applyFont="1" applyAlignment="1">
      <alignment wrapText="1"/>
    </xf>
    <xf numFmtId="0" fontId="2" fillId="0" borderId="0" xfId="0" applyFont="1" applyAlignment="1">
      <alignment horizontal="center"/>
    </xf>
    <xf numFmtId="4" fontId="2" fillId="0" borderId="0" xfId="0" applyNumberFormat="1" applyFont="1" applyAlignment="1">
      <alignment horizontal="right"/>
    </xf>
    <xf numFmtId="0" fontId="1" fillId="0" borderId="0" xfId="0" applyFont="1" applyAlignment="1">
      <alignment vertical="top" wrapText="1"/>
    </xf>
    <xf numFmtId="4" fontId="5" fillId="0" borderId="0" xfId="0" applyNumberFormat="1" applyFont="1" applyAlignment="1">
      <alignment horizontal="right"/>
    </xf>
    <xf numFmtId="0" fontId="1" fillId="0" borderId="0" xfId="0" applyFont="1" applyAlignment="1">
      <alignment horizontal="left" vertical="top" wrapText="1"/>
    </xf>
    <xf numFmtId="4" fontId="7" fillId="0" borderId="0" xfId="0" applyNumberFormat="1" applyFont="1" applyAlignment="1">
      <alignment horizontal="right"/>
    </xf>
    <xf numFmtId="0" fontId="1" fillId="0" borderId="0" xfId="0" applyFont="1" applyAlignment="1">
      <alignment wrapText="1"/>
    </xf>
    <xf numFmtId="0" fontId="7" fillId="0" borderId="0" xfId="0" applyFont="1" applyAlignment="1">
      <alignment wrapText="1"/>
    </xf>
    <xf numFmtId="0" fontId="7" fillId="0" borderId="0" xfId="0" applyFont="1" applyAlignment="1">
      <alignment horizontal="center"/>
    </xf>
    <xf numFmtId="0" fontId="1" fillId="0" borderId="0" xfId="0" applyFont="1" applyAlignment="1">
      <alignment horizontal="left" wrapText="1"/>
    </xf>
    <xf numFmtId="0" fontId="1" fillId="0" borderId="0" xfId="0" applyFont="1"/>
    <xf numFmtId="0" fontId="10" fillId="0" borderId="0" xfId="0" applyFont="1" applyAlignment="1">
      <alignment horizontal="left" vertical="top" wrapText="1"/>
    </xf>
    <xf numFmtId="0" fontId="11" fillId="0" borderId="0" xfId="3" applyFont="1" applyAlignment="1">
      <alignment horizontal="justify" vertical="center" wrapText="1"/>
    </xf>
    <xf numFmtId="0" fontId="10" fillId="0" borderId="0" xfId="0" quotePrefix="1" applyFont="1" applyAlignment="1">
      <alignment vertical="center"/>
    </xf>
    <xf numFmtId="0" fontId="5" fillId="0" borderId="0" xfId="0" applyFont="1" applyAlignment="1">
      <alignment horizontal="center" vertical="top"/>
    </xf>
    <xf numFmtId="0" fontId="7" fillId="0" borderId="0" xfId="0" applyFont="1"/>
    <xf numFmtId="0" fontId="2" fillId="0" borderId="0" xfId="0" applyFont="1"/>
    <xf numFmtId="4" fontId="8" fillId="0" borderId="0" xfId="0" applyNumberFormat="1" applyFont="1" applyAlignment="1">
      <alignment horizontal="right"/>
    </xf>
    <xf numFmtId="0" fontId="1" fillId="0" borderId="0" xfId="0" applyFont="1" applyAlignment="1">
      <alignment horizontal="center" vertical="center"/>
    </xf>
    <xf numFmtId="4" fontId="1" fillId="0" borderId="0" xfId="0" applyNumberFormat="1" applyFont="1" applyAlignment="1">
      <alignment horizontal="right" vertical="center"/>
    </xf>
    <xf numFmtId="0" fontId="7" fillId="0" borderId="0" xfId="0" applyFont="1" applyAlignment="1">
      <alignment vertical="center" wrapText="1"/>
    </xf>
    <xf numFmtId="4" fontId="8" fillId="0" borderId="1" xfId="0" applyNumberFormat="1" applyFont="1" applyBorder="1" applyAlignment="1">
      <alignment horizontal="right" vertical="center"/>
    </xf>
    <xf numFmtId="4" fontId="7" fillId="0" borderId="0" xfId="0" applyNumberFormat="1" applyFont="1" applyAlignment="1">
      <alignment horizontal="right" vertical="center"/>
    </xf>
    <xf numFmtId="0" fontId="8" fillId="0" borderId="0" xfId="0" applyFont="1" applyAlignment="1">
      <alignment horizontal="right" vertical="center"/>
    </xf>
    <xf numFmtId="0" fontId="0" fillId="0" borderId="0" xfId="0" applyAlignment="1">
      <alignment horizontal="right" vertical="center" wrapText="1"/>
    </xf>
    <xf numFmtId="0" fontId="5" fillId="0" borderId="0" xfId="0" applyFont="1" applyAlignment="1">
      <alignment horizontal="right" vertical="center" wrapText="1"/>
    </xf>
    <xf numFmtId="0" fontId="9" fillId="0" borderId="0" xfId="0" applyFont="1" applyAlignment="1">
      <alignment horizontal="justify"/>
    </xf>
    <xf numFmtId="0" fontId="14" fillId="0" borderId="0" xfId="0" applyFont="1" applyAlignment="1">
      <alignment wrapText="1"/>
    </xf>
    <xf numFmtId="0" fontId="4" fillId="0" borderId="0" xfId="0" applyFont="1" applyAlignment="1">
      <alignment horizontal="center" vertical="top"/>
    </xf>
    <xf numFmtId="0" fontId="7" fillId="0" borderId="0" xfId="0" applyFont="1" applyAlignment="1">
      <alignment horizontal="center" vertical="top"/>
    </xf>
    <xf numFmtId="0" fontId="6" fillId="0" borderId="0" xfId="0" applyFont="1" applyAlignment="1">
      <alignment horizontal="center" vertical="top"/>
    </xf>
    <xf numFmtId="0" fontId="0" fillId="0" borderId="0" xfId="0" applyAlignment="1">
      <alignment horizontal="center" vertical="top"/>
    </xf>
    <xf numFmtId="0" fontId="4" fillId="0" borderId="1" xfId="0" applyFont="1" applyBorder="1" applyAlignment="1">
      <alignment horizontal="center" vertical="top"/>
    </xf>
    <xf numFmtId="0" fontId="7" fillId="0" borderId="0" xfId="0" applyFont="1" applyAlignment="1">
      <alignment horizontal="right" vertical="center" wrapText="1"/>
    </xf>
    <xf numFmtId="0" fontId="1" fillId="0" borderId="2" xfId="0" applyFont="1" applyBorder="1" applyAlignment="1">
      <alignment horizontal="center"/>
    </xf>
    <xf numFmtId="0" fontId="1" fillId="0" borderId="0" xfId="0" applyFont="1" applyAlignment="1">
      <alignment horizontal="right" vertical="center" wrapText="1"/>
    </xf>
    <xf numFmtId="4" fontId="5" fillId="0" borderId="0" xfId="0" applyNumberFormat="1" applyFont="1" applyAlignment="1">
      <alignment horizontal="right" vertical="center"/>
    </xf>
    <xf numFmtId="0" fontId="4" fillId="0" borderId="3" xfId="0" applyFont="1" applyBorder="1" applyAlignment="1">
      <alignment horizontal="center" vertical="top"/>
    </xf>
    <xf numFmtId="4" fontId="8" fillId="0" borderId="3" xfId="0" applyNumberFormat="1" applyFont="1" applyBorder="1" applyAlignment="1">
      <alignment horizontal="right" vertical="center"/>
    </xf>
    <xf numFmtId="0" fontId="4" fillId="0" borderId="2" xfId="0" applyFont="1" applyBorder="1" applyAlignment="1">
      <alignment horizontal="center" vertical="top"/>
    </xf>
    <xf numFmtId="0" fontId="10" fillId="0" borderId="2" xfId="0" quotePrefix="1" applyFont="1" applyBorder="1" applyAlignment="1">
      <alignment vertical="center"/>
    </xf>
    <xf numFmtId="4" fontId="1" fillId="0" borderId="2" xfId="0" applyNumberFormat="1" applyFont="1" applyBorder="1" applyAlignment="1">
      <alignment horizontal="right"/>
    </xf>
    <xf numFmtId="0" fontId="1" fillId="0" borderId="2" xfId="0" applyFont="1" applyBorder="1" applyAlignment="1">
      <alignment vertical="top" wrapText="1"/>
    </xf>
    <xf numFmtId="0" fontId="4" fillId="0" borderId="0" xfId="0" applyFont="1" applyAlignment="1">
      <alignment horizontal="right" vertical="top"/>
    </xf>
    <xf numFmtId="0" fontId="9" fillId="0" borderId="0" xfId="0" applyFont="1" applyAlignment="1">
      <alignment horizontal="justify" vertical="top"/>
    </xf>
    <xf numFmtId="0" fontId="14" fillId="0" borderId="0" xfId="0" applyFont="1" applyAlignment="1">
      <alignment horizontal="justify" vertical="top"/>
    </xf>
    <xf numFmtId="0" fontId="1" fillId="0" borderId="0" xfId="0" applyFont="1" applyAlignment="1">
      <alignment horizontal="right" vertical="top"/>
    </xf>
    <xf numFmtId="0" fontId="1" fillId="0" borderId="0" xfId="0" applyFont="1" applyAlignment="1">
      <alignment horizontal="justify" vertical="top" wrapText="1"/>
    </xf>
    <xf numFmtId="0" fontId="15" fillId="0" borderId="0" xfId="0" applyFont="1"/>
    <xf numFmtId="4" fontId="1" fillId="0" borderId="0" xfId="0" applyNumberFormat="1" applyFont="1" applyAlignment="1">
      <alignment horizontal="center"/>
    </xf>
    <xf numFmtId="0" fontId="7" fillId="0" borderId="0" xfId="0" applyFont="1" applyAlignment="1">
      <alignment horizontal="center" vertical="center"/>
    </xf>
    <xf numFmtId="0" fontId="0" fillId="0" borderId="0" xfId="0" applyAlignment="1">
      <alignment horizontal="center" vertical="center" wrapText="1"/>
    </xf>
    <xf numFmtId="164" fontId="1" fillId="0" borderId="0" xfId="0" applyNumberFormat="1" applyFont="1" applyAlignment="1">
      <alignment horizontal="right"/>
    </xf>
    <xf numFmtId="164" fontId="1" fillId="0" borderId="0" xfId="0" applyNumberFormat="1" applyFont="1" applyAlignment="1">
      <alignment horizontal="center" vertical="center"/>
    </xf>
    <xf numFmtId="164" fontId="7" fillId="0" borderId="0" xfId="0" applyNumberFormat="1" applyFont="1" applyAlignment="1">
      <alignment horizontal="right"/>
    </xf>
    <xf numFmtId="164" fontId="2" fillId="0" borderId="0" xfId="0" applyNumberFormat="1" applyFont="1" applyAlignment="1">
      <alignment horizontal="right"/>
    </xf>
    <xf numFmtId="164" fontId="1" fillId="0" borderId="0" xfId="0" applyNumberFormat="1" applyFont="1"/>
    <xf numFmtId="164" fontId="15" fillId="0" borderId="0" xfId="0" applyNumberFormat="1" applyFont="1" applyAlignment="1">
      <alignment horizontal="right"/>
    </xf>
    <xf numFmtId="164" fontId="1" fillId="0" borderId="2" xfId="0" applyNumberFormat="1" applyFont="1" applyBorder="1" applyAlignment="1">
      <alignment horizontal="right"/>
    </xf>
    <xf numFmtId="164" fontId="7" fillId="0" borderId="0" xfId="0" applyNumberFormat="1" applyFont="1" applyAlignment="1">
      <alignment horizontal="right" vertical="center"/>
    </xf>
    <xf numFmtId="164" fontId="5" fillId="0" borderId="0" xfId="0" applyNumberFormat="1" applyFont="1" applyAlignment="1">
      <alignment horizontal="right"/>
    </xf>
    <xf numFmtId="164" fontId="5" fillId="0" borderId="0" xfId="0" applyNumberFormat="1" applyFont="1" applyAlignment="1">
      <alignment horizontal="right" vertical="center"/>
    </xf>
    <xf numFmtId="164" fontId="7" fillId="0" borderId="1" xfId="0" applyNumberFormat="1" applyFont="1" applyBorder="1" applyAlignment="1">
      <alignment horizontal="right" vertical="center"/>
    </xf>
    <xf numFmtId="164" fontId="7" fillId="0" borderId="3" xfId="0" applyNumberFormat="1" applyFont="1" applyBorder="1" applyAlignment="1">
      <alignment horizontal="right" vertical="center"/>
    </xf>
    <xf numFmtId="0" fontId="7" fillId="0" borderId="1" xfId="0" applyFont="1" applyBorder="1" applyAlignment="1">
      <alignment horizontal="right" vertical="center"/>
    </xf>
    <xf numFmtId="0" fontId="8" fillId="0" borderId="1" xfId="0" applyFont="1" applyBorder="1" applyAlignment="1">
      <alignment horizontal="right" vertical="center"/>
    </xf>
    <xf numFmtId="0" fontId="7" fillId="0" borderId="3" xfId="0" applyFont="1" applyBorder="1" applyAlignment="1">
      <alignment horizontal="right" vertical="center" wrapText="1"/>
    </xf>
    <xf numFmtId="0" fontId="0" fillId="0" borderId="3" xfId="0" applyBorder="1" applyAlignment="1">
      <alignment horizontal="right" vertical="center" wrapText="1"/>
    </xf>
    <xf numFmtId="0" fontId="7" fillId="0" borderId="0" xfId="0" applyFont="1" applyAlignment="1">
      <alignment horizontal="right" vertical="center" wrapText="1"/>
    </xf>
    <xf numFmtId="0" fontId="0" fillId="0" borderId="0" xfId="0" applyAlignment="1">
      <alignment horizontal="right" vertical="center" wrapText="1"/>
    </xf>
    <xf numFmtId="0" fontId="1" fillId="0" borderId="0" xfId="0" applyFont="1" applyAlignment="1">
      <alignment horizontal="center"/>
    </xf>
    <xf numFmtId="0" fontId="0" fillId="0" borderId="0" xfId="0" applyAlignment="1">
      <alignment horizontal="center"/>
    </xf>
    <xf numFmtId="0" fontId="12" fillId="0" borderId="0" xfId="0" applyFont="1" applyAlignment="1">
      <alignment horizontal="center" vertical="top" wrapText="1"/>
    </xf>
    <xf numFmtId="0" fontId="7" fillId="0" borderId="0" xfId="0" applyFont="1" applyAlignment="1">
      <alignment horizontal="center" wrapText="1"/>
    </xf>
    <xf numFmtId="0" fontId="8" fillId="0" borderId="0" xfId="0" applyFont="1" applyAlignment="1">
      <alignment horizontal="right" vertical="center" wrapText="1"/>
    </xf>
    <xf numFmtId="0" fontId="12" fillId="0" borderId="0" xfId="0" applyFont="1" applyAlignment="1">
      <alignment horizontal="center" wrapText="1"/>
    </xf>
    <xf numFmtId="0" fontId="13" fillId="0" borderId="0" xfId="0" applyFont="1" applyAlignment="1">
      <alignment horizontal="center" wrapText="1"/>
    </xf>
    <xf numFmtId="0" fontId="7" fillId="0" borderId="0" xfId="0" applyFont="1" applyAlignment="1">
      <alignment horizontal="right" wrapText="1"/>
    </xf>
    <xf numFmtId="0" fontId="0" fillId="0" borderId="0" xfId="0" applyAlignment="1">
      <alignment horizontal="right"/>
    </xf>
  </cellXfs>
  <cellStyles count="4">
    <cellStyle name="Normal 3" xfId="1" xr:uid="{00000000-0005-0000-0000-000000000000}"/>
    <cellStyle name="Normal_Sheet1" xfId="2" xr:uid="{00000000-0005-0000-0000-000001000000}"/>
    <cellStyle name="Normalno" xfId="0" builtinId="0"/>
    <cellStyle name="Obično_Estimate of cost_Troškovnik"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2581-A939-497A-A8F6-91C3CBD04A3D}">
  <dimension ref="A1:F63"/>
  <sheetViews>
    <sheetView tabSelected="1" zoomScaleNormal="100" zoomScaleSheetLayoutView="75" workbookViewId="0">
      <selection activeCell="N8" sqref="N8"/>
    </sheetView>
  </sheetViews>
  <sheetFormatPr defaultRowHeight="12.75"/>
  <cols>
    <col min="1" max="1" width="4.7109375" style="35" customWidth="1"/>
    <col min="2" max="2" width="44.85546875" customWidth="1"/>
    <col min="3" max="3" width="7.42578125" customWidth="1"/>
    <col min="4" max="4" width="8.7109375" style="14" customWidth="1"/>
    <col min="5" max="5" width="8" style="14" customWidth="1"/>
    <col min="6" max="6" width="17" style="60" customWidth="1"/>
  </cols>
  <sheetData>
    <row r="1" spans="1:6" s="14" customFormat="1">
      <c r="A1" s="32"/>
      <c r="B1" s="10"/>
      <c r="C1" s="1"/>
      <c r="D1" s="2"/>
      <c r="E1" s="2"/>
      <c r="F1" s="56"/>
    </row>
    <row r="2" spans="1:6" s="14" customFormat="1" ht="62.25" customHeight="1">
      <c r="A2" s="76" t="s">
        <v>53</v>
      </c>
      <c r="B2" s="76"/>
      <c r="C2" s="76"/>
      <c r="D2" s="76"/>
      <c r="E2" s="76"/>
      <c r="F2" s="76"/>
    </row>
    <row r="3" spans="1:6" s="14" customFormat="1" ht="15" customHeight="1">
      <c r="A3" s="32"/>
      <c r="B3" s="77"/>
      <c r="C3" s="77"/>
      <c r="D3" s="77"/>
      <c r="E3" s="77"/>
      <c r="F3" s="56"/>
    </row>
    <row r="4" spans="1:6" s="14" customFormat="1" ht="25.5">
      <c r="A4" s="32" t="s">
        <v>52</v>
      </c>
      <c r="B4" s="55" t="s">
        <v>51</v>
      </c>
      <c r="C4" s="55" t="s">
        <v>45</v>
      </c>
      <c r="D4" s="55" t="s">
        <v>46</v>
      </c>
      <c r="E4" s="55" t="s">
        <v>47</v>
      </c>
      <c r="F4" s="57" t="s">
        <v>48</v>
      </c>
    </row>
    <row r="5" spans="1:6" s="19" customFormat="1" ht="15.75">
      <c r="A5" s="33" t="s">
        <v>11</v>
      </c>
      <c r="B5" s="11" t="s">
        <v>12</v>
      </c>
      <c r="C5" s="12"/>
      <c r="D5" s="9"/>
      <c r="E5" s="9"/>
      <c r="F5" s="58"/>
    </row>
    <row r="6" spans="1:6" s="20" customFormat="1">
      <c r="A6" s="34"/>
      <c r="B6" s="3"/>
      <c r="C6" s="4"/>
      <c r="D6" s="5"/>
      <c r="E6" s="5"/>
      <c r="F6" s="59"/>
    </row>
    <row r="7" spans="1:6" s="14" customFormat="1" ht="29.25" customHeight="1">
      <c r="A7" s="47" t="s">
        <v>27</v>
      </c>
      <c r="B7" s="48" t="s">
        <v>33</v>
      </c>
      <c r="F7" s="60"/>
    </row>
    <row r="8" spans="1:6" s="14" customFormat="1" ht="117" customHeight="1">
      <c r="B8" s="48" t="s">
        <v>35</v>
      </c>
      <c r="F8" s="60"/>
    </row>
    <row r="9" spans="1:6" s="14" customFormat="1" ht="38.25">
      <c r="B9" s="48" t="s">
        <v>34</v>
      </c>
      <c r="C9" s="1" t="s">
        <v>26</v>
      </c>
      <c r="D9" s="2">
        <v>640</v>
      </c>
      <c r="E9" s="2"/>
      <c r="F9" s="60">
        <f>D9*E9</f>
        <v>0</v>
      </c>
    </row>
    <row r="10" spans="1:6" s="14" customFormat="1" ht="14.25" customHeight="1">
      <c r="B10" s="49"/>
      <c r="C10" s="1"/>
      <c r="D10" s="2"/>
      <c r="E10" s="2"/>
      <c r="F10" s="60"/>
    </row>
    <row r="11" spans="1:6" s="14" customFormat="1">
      <c r="A11" s="47"/>
      <c r="B11" s="48"/>
      <c r="C11" s="1"/>
      <c r="D11" s="2"/>
      <c r="E11" s="2"/>
      <c r="F11" s="56"/>
    </row>
    <row r="12" spans="1:6" s="14" customFormat="1" ht="25.5">
      <c r="A12" s="32" t="s">
        <v>37</v>
      </c>
      <c r="B12" s="15" t="s">
        <v>20</v>
      </c>
      <c r="C12"/>
      <c r="D12" s="2"/>
      <c r="E12" s="2"/>
      <c r="F12" s="56"/>
    </row>
    <row r="13" spans="1:6" s="14" customFormat="1" ht="54" customHeight="1">
      <c r="A13" s="32"/>
      <c r="B13" s="16" t="s">
        <v>21</v>
      </c>
      <c r="C13" s="1"/>
      <c r="D13" s="2"/>
      <c r="E13" s="2"/>
      <c r="F13" s="56"/>
    </row>
    <row r="14" spans="1:6" s="14" customFormat="1" ht="16.5" customHeight="1">
      <c r="A14" s="32"/>
      <c r="B14" s="17" t="s">
        <v>32</v>
      </c>
      <c r="C14" s="1" t="s">
        <v>22</v>
      </c>
      <c r="D14" s="2">
        <v>1</v>
      </c>
      <c r="E14" s="2"/>
      <c r="F14" s="56">
        <f>D14*E14</f>
        <v>0</v>
      </c>
    </row>
    <row r="15" spans="1:6" s="14" customFormat="1" ht="16.5" customHeight="1">
      <c r="A15" s="32"/>
      <c r="B15" s="17"/>
      <c r="C15" s="1"/>
      <c r="D15" s="2"/>
      <c r="E15" s="2"/>
      <c r="F15" s="56"/>
    </row>
    <row r="16" spans="1:6" s="14" customFormat="1" ht="16.5" customHeight="1">
      <c r="A16" s="32"/>
      <c r="B16" s="17"/>
      <c r="C16" s="1"/>
      <c r="D16" s="2"/>
      <c r="E16" s="2"/>
      <c r="F16" s="56"/>
    </row>
    <row r="17" spans="1:6" s="14" customFormat="1" ht="141" customHeight="1">
      <c r="A17" s="50" t="s">
        <v>30</v>
      </c>
      <c r="B17" s="51" t="s">
        <v>38</v>
      </c>
      <c r="C17" s="52" t="s">
        <v>36</v>
      </c>
      <c r="D17" s="53">
        <v>0.64</v>
      </c>
      <c r="E17" s="2"/>
      <c r="F17" s="61">
        <f>D17*E17</f>
        <v>0</v>
      </c>
    </row>
    <row r="18" spans="1:6" s="14" customFormat="1" ht="6.75" customHeight="1">
      <c r="A18" s="43"/>
      <c r="B18" s="44"/>
      <c r="C18" s="38"/>
      <c r="D18" s="45"/>
      <c r="E18" s="45"/>
      <c r="F18" s="62"/>
    </row>
    <row r="19" spans="1:6" s="20" customFormat="1" ht="21.75" customHeight="1">
      <c r="A19" s="12" t="s">
        <v>11</v>
      </c>
      <c r="B19" s="11" t="s">
        <v>7</v>
      </c>
      <c r="C19" s="12"/>
      <c r="D19" s="9"/>
      <c r="E19" s="9"/>
      <c r="F19" s="58">
        <f>SUM(F7:F18)</f>
        <v>0</v>
      </c>
    </row>
    <row r="20" spans="1:6" s="20" customFormat="1" ht="15.75">
      <c r="A20" s="33" t="s">
        <v>9</v>
      </c>
      <c r="B20" s="11" t="s">
        <v>8</v>
      </c>
      <c r="C20" s="4"/>
      <c r="D20" s="5"/>
      <c r="E20" s="5"/>
      <c r="F20" s="56"/>
    </row>
    <row r="21" spans="1:6" s="20" customFormat="1">
      <c r="A21" s="34"/>
      <c r="B21" s="3"/>
      <c r="C21" s="4"/>
      <c r="D21" s="5"/>
      <c r="E21" s="5"/>
      <c r="F21" s="56"/>
    </row>
    <row r="22" spans="1:6" s="14" customFormat="1" ht="192" customHeight="1">
      <c r="A22" s="32" t="s">
        <v>10</v>
      </c>
      <c r="B22" s="48" t="s">
        <v>44</v>
      </c>
      <c r="C22" s="1" t="s">
        <v>14</v>
      </c>
      <c r="D22" s="2">
        <v>65</v>
      </c>
      <c r="E22" s="2"/>
      <c r="F22" s="56">
        <f>D22*E22</f>
        <v>0</v>
      </c>
    </row>
    <row r="23" spans="1:6" s="14" customFormat="1">
      <c r="A23" s="32"/>
      <c r="B23" s="13"/>
      <c r="C23" s="1"/>
      <c r="D23" s="2"/>
      <c r="E23" s="2"/>
      <c r="F23" s="56"/>
    </row>
    <row r="24" spans="1:6" s="14" customFormat="1" ht="12.75" customHeight="1">
      <c r="A24" s="32"/>
      <c r="B24" s="30"/>
      <c r="C24" s="1"/>
      <c r="D24" s="2"/>
      <c r="E24" s="2"/>
      <c r="F24" s="56"/>
    </row>
    <row r="25" spans="1:6" s="14" customFormat="1" ht="207.75" customHeight="1">
      <c r="A25" s="32" t="s">
        <v>31</v>
      </c>
      <c r="B25" s="6" t="s">
        <v>39</v>
      </c>
      <c r="C25" s="1" t="s">
        <v>13</v>
      </c>
      <c r="D25" s="2">
        <v>2300</v>
      </c>
      <c r="E25" s="2"/>
      <c r="F25" s="56">
        <f>D25*E25</f>
        <v>0</v>
      </c>
    </row>
    <row r="26" spans="1:6" s="14" customFormat="1" ht="12.75" customHeight="1">
      <c r="A26" s="32"/>
      <c r="B26" s="30"/>
      <c r="C26" s="1"/>
      <c r="D26" s="2"/>
      <c r="E26" s="2"/>
      <c r="F26" s="56"/>
    </row>
    <row r="27" spans="1:6" s="14" customFormat="1" ht="12.75" customHeight="1">
      <c r="A27" s="32"/>
      <c r="B27" s="8"/>
      <c r="C27" s="1"/>
      <c r="D27" s="2"/>
      <c r="E27" s="2"/>
      <c r="F27" s="56"/>
    </row>
    <row r="28" spans="1:6" s="14" customFormat="1" ht="192.75" customHeight="1">
      <c r="A28" s="32" t="s">
        <v>2</v>
      </c>
      <c r="B28" s="6" t="s">
        <v>28</v>
      </c>
      <c r="C28" s="1" t="s">
        <v>14</v>
      </c>
      <c r="D28" s="2">
        <v>135</v>
      </c>
      <c r="E28" s="2"/>
      <c r="F28" s="56">
        <f>D28*E28</f>
        <v>0</v>
      </c>
    </row>
    <row r="29" spans="1:6" s="14" customFormat="1" ht="12.75" customHeight="1">
      <c r="A29" s="32"/>
      <c r="B29" s="6"/>
      <c r="C29" s="1"/>
      <c r="D29" s="2"/>
      <c r="E29" s="2"/>
      <c r="F29" s="56"/>
    </row>
    <row r="30" spans="1:6" s="14" customFormat="1" ht="12.75" customHeight="1">
      <c r="A30" s="32"/>
      <c r="B30" s="6"/>
      <c r="C30" s="1"/>
      <c r="D30" s="2"/>
      <c r="E30" s="2"/>
      <c r="F30" s="56"/>
    </row>
    <row r="31" spans="1:6" s="14" customFormat="1" ht="102" customHeight="1">
      <c r="A31" s="32" t="s">
        <v>0</v>
      </c>
      <c r="B31" s="6" t="s">
        <v>29</v>
      </c>
      <c r="C31" s="1" t="s">
        <v>19</v>
      </c>
      <c r="D31" s="2">
        <v>640</v>
      </c>
      <c r="E31" s="2"/>
      <c r="F31" s="56">
        <f>D31*E31</f>
        <v>0</v>
      </c>
    </row>
    <row r="32" spans="1:6" s="14" customFormat="1" ht="13.5" customHeight="1">
      <c r="A32" s="43"/>
      <c r="B32" s="46"/>
      <c r="C32" s="38"/>
      <c r="D32" s="45"/>
      <c r="E32" s="45"/>
      <c r="F32" s="62"/>
    </row>
    <row r="33" spans="1:6" s="20" customFormat="1" ht="30" customHeight="1">
      <c r="A33" s="12" t="s">
        <v>9</v>
      </c>
      <c r="B33" s="11" t="s">
        <v>6</v>
      </c>
      <c r="C33" s="12"/>
      <c r="D33" s="9"/>
      <c r="E33" s="9"/>
      <c r="F33" s="58">
        <f>SUM(F22:F32)</f>
        <v>0</v>
      </c>
    </row>
    <row r="34" spans="1:6" s="20" customFormat="1" ht="15.75">
      <c r="A34" s="33" t="s">
        <v>3</v>
      </c>
      <c r="B34" s="11" t="s">
        <v>15</v>
      </c>
      <c r="C34" s="4"/>
      <c r="D34" s="5"/>
      <c r="E34" s="5"/>
      <c r="F34" s="56"/>
    </row>
    <row r="35" spans="1:6" s="14" customFormat="1" ht="222.75" customHeight="1">
      <c r="A35" s="32" t="s">
        <v>4</v>
      </c>
      <c r="B35" s="8" t="s">
        <v>43</v>
      </c>
      <c r="C35" s="1" t="s">
        <v>25</v>
      </c>
      <c r="D35" s="2">
        <v>50</v>
      </c>
      <c r="E35" s="2"/>
      <c r="F35" s="56">
        <f>D35*E35</f>
        <v>0</v>
      </c>
    </row>
    <row r="36" spans="1:6" s="14" customFormat="1" ht="12" customHeight="1">
      <c r="A36" s="32"/>
      <c r="B36" s="8"/>
      <c r="C36" s="1"/>
      <c r="D36" s="2"/>
      <c r="E36" s="2"/>
      <c r="F36" s="56"/>
    </row>
    <row r="37" spans="1:6" s="14" customFormat="1" ht="12" customHeight="1">
      <c r="A37" s="32"/>
      <c r="B37" s="8"/>
      <c r="C37" s="1"/>
      <c r="D37" s="2"/>
      <c r="E37" s="2"/>
      <c r="F37" s="56"/>
    </row>
    <row r="38" spans="1:6" s="14" customFormat="1" ht="50.25" customHeight="1">
      <c r="A38" s="32" t="s">
        <v>5</v>
      </c>
      <c r="B38" s="30" t="s">
        <v>49</v>
      </c>
      <c r="C38" s="1"/>
      <c r="D38" s="2"/>
      <c r="E38" s="2"/>
      <c r="F38" s="56"/>
    </row>
    <row r="39" spans="1:6" s="14" customFormat="1" ht="131.25" customHeight="1">
      <c r="A39" s="32"/>
      <c r="B39" s="30" t="s">
        <v>40</v>
      </c>
      <c r="C39" s="1" t="s">
        <v>25</v>
      </c>
      <c r="D39" s="2">
        <v>370</v>
      </c>
      <c r="E39" s="2"/>
      <c r="F39" s="56">
        <f>D39*E39</f>
        <v>0</v>
      </c>
    </row>
    <row r="40" spans="1:6" s="14" customFormat="1" ht="12" customHeight="1">
      <c r="A40" s="32"/>
      <c r="B40" s="31"/>
      <c r="C40" s="1"/>
      <c r="D40" s="2"/>
      <c r="E40" s="2"/>
      <c r="F40" s="56"/>
    </row>
    <row r="41" spans="1:6" s="14" customFormat="1" ht="12" customHeight="1">
      <c r="A41" s="32"/>
      <c r="B41" s="8"/>
      <c r="C41" s="1"/>
      <c r="D41" s="2"/>
      <c r="E41" s="2"/>
      <c r="F41" s="56"/>
    </row>
    <row r="42" spans="1:6" s="14" customFormat="1" ht="51" customHeight="1">
      <c r="A42" s="32" t="s">
        <v>1</v>
      </c>
      <c r="B42" s="30" t="s">
        <v>42</v>
      </c>
      <c r="D42" s="2"/>
      <c r="E42" s="2"/>
      <c r="F42" s="56"/>
    </row>
    <row r="43" spans="1:6" s="14" customFormat="1" ht="88.5" customHeight="1">
      <c r="A43" s="32"/>
      <c r="B43" s="30" t="s">
        <v>24</v>
      </c>
      <c r="C43" s="1"/>
      <c r="D43" s="2"/>
      <c r="E43" s="2"/>
      <c r="F43" s="56"/>
    </row>
    <row r="44" spans="1:6" s="14" customFormat="1" ht="13.5" customHeight="1">
      <c r="A44" s="32"/>
      <c r="B44" s="13" t="s">
        <v>41</v>
      </c>
      <c r="C44" s="1" t="s">
        <v>19</v>
      </c>
      <c r="D44" s="2">
        <v>1920</v>
      </c>
      <c r="E44" s="2"/>
      <c r="F44" s="56">
        <f>D44*E44</f>
        <v>0</v>
      </c>
    </row>
    <row r="45" spans="1:6" s="14" customFormat="1" ht="12" customHeight="1">
      <c r="A45" s="32"/>
      <c r="B45" s="13"/>
      <c r="C45" s="1"/>
      <c r="D45" s="2"/>
      <c r="E45" s="2"/>
      <c r="F45" s="56"/>
    </row>
    <row r="46" spans="1:6" s="14" customFormat="1" ht="10.5" customHeight="1">
      <c r="A46" s="43"/>
      <c r="B46" s="46"/>
      <c r="C46" s="38"/>
      <c r="D46" s="45"/>
      <c r="E46" s="45"/>
      <c r="F46" s="62"/>
    </row>
    <row r="47" spans="1:6" s="20" customFormat="1" ht="29.25" customHeight="1">
      <c r="A47" s="54" t="s">
        <v>3</v>
      </c>
      <c r="B47" s="72" t="s">
        <v>16</v>
      </c>
      <c r="C47" s="78"/>
      <c r="D47" s="78"/>
      <c r="E47" s="26"/>
      <c r="F47" s="63">
        <f>SUM(F35:F46)</f>
        <v>0</v>
      </c>
    </row>
    <row r="48" spans="1:6" s="20" customFormat="1" ht="15">
      <c r="A48" s="18"/>
      <c r="B48" s="29"/>
      <c r="C48" s="28"/>
      <c r="D48" s="28"/>
      <c r="E48" s="7"/>
      <c r="F48" s="64"/>
    </row>
    <row r="49" spans="1:6" s="20" customFormat="1" ht="22.5" customHeight="1">
      <c r="A49" s="54"/>
      <c r="B49" s="29"/>
      <c r="C49" s="39"/>
      <c r="D49" s="39"/>
      <c r="E49" s="40"/>
      <c r="F49" s="65"/>
    </row>
    <row r="50" spans="1:6" s="20" customFormat="1" ht="22.5" customHeight="1">
      <c r="A50" s="54"/>
      <c r="B50" s="29"/>
      <c r="C50" s="39"/>
      <c r="D50" s="39"/>
      <c r="E50" s="40"/>
      <c r="F50" s="65"/>
    </row>
    <row r="51" spans="1:6" s="19" customFormat="1" ht="15.75">
      <c r="A51" s="34"/>
      <c r="B51" s="10"/>
      <c r="C51" s="12"/>
      <c r="D51" s="21"/>
      <c r="E51" s="9"/>
      <c r="F51" s="58"/>
    </row>
    <row r="52" spans="1:6" s="14" customFormat="1" ht="16.5" customHeight="1">
      <c r="A52" s="32"/>
      <c r="B52" s="79" t="s">
        <v>17</v>
      </c>
      <c r="C52" s="80"/>
      <c r="D52" s="2"/>
      <c r="E52" s="2"/>
      <c r="F52" s="56"/>
    </row>
    <row r="53" spans="1:6" s="14" customFormat="1" ht="30" customHeight="1">
      <c r="A53" s="54" t="s">
        <v>11</v>
      </c>
      <c r="B53" s="24" t="s">
        <v>12</v>
      </c>
      <c r="C53" s="22"/>
      <c r="D53" s="23"/>
      <c r="E53" s="23"/>
      <c r="F53" s="63">
        <f>F19</f>
        <v>0</v>
      </c>
    </row>
    <row r="54" spans="1:6" s="14" customFormat="1" ht="30" customHeight="1">
      <c r="A54" s="54" t="s">
        <v>9</v>
      </c>
      <c r="B54" s="24" t="s">
        <v>8</v>
      </c>
      <c r="C54" s="22"/>
      <c r="D54" s="23"/>
      <c r="E54" s="23"/>
      <c r="F54" s="63">
        <f>F33</f>
        <v>0</v>
      </c>
    </row>
    <row r="55" spans="1:6" s="14" customFormat="1" ht="30" customHeight="1">
      <c r="A55" s="54" t="s">
        <v>3</v>
      </c>
      <c r="B55" s="24" t="s">
        <v>15</v>
      </c>
      <c r="C55" s="22"/>
      <c r="D55" s="23"/>
      <c r="E55" s="23"/>
      <c r="F55" s="63">
        <f>F47</f>
        <v>0</v>
      </c>
    </row>
    <row r="56" spans="1:6" s="14" customFormat="1" ht="25.5" customHeight="1">
      <c r="A56" s="33"/>
      <c r="B56" s="81" t="s">
        <v>23</v>
      </c>
      <c r="C56" s="82"/>
      <c r="D56" s="82"/>
      <c r="E56" s="2"/>
      <c r="F56" s="58">
        <f>SUM(F53:F55)</f>
        <v>0</v>
      </c>
    </row>
    <row r="57" spans="1:6" ht="8.25" customHeight="1" thickBot="1">
      <c r="A57" s="36"/>
      <c r="B57" s="68"/>
      <c r="C57" s="69"/>
      <c r="D57" s="69"/>
      <c r="E57" s="25"/>
      <c r="F57" s="66"/>
    </row>
    <row r="58" spans="1:6" ht="21" customHeight="1" thickTop="1" thickBot="1">
      <c r="A58" s="41"/>
      <c r="B58" s="70" t="s">
        <v>18</v>
      </c>
      <c r="C58" s="71"/>
      <c r="D58" s="71"/>
      <c r="E58" s="42"/>
      <c r="F58" s="67">
        <f>F56*25%</f>
        <v>0</v>
      </c>
    </row>
    <row r="59" spans="1:6" ht="36.75" customHeight="1" thickTop="1">
      <c r="B59" s="72" t="s">
        <v>50</v>
      </c>
      <c r="C59" s="73"/>
      <c r="D59" s="73"/>
      <c r="E59" s="27"/>
      <c r="F59" s="63">
        <f>SUM(F56:F58)</f>
        <v>0</v>
      </c>
    </row>
    <row r="60" spans="1:6" ht="21.75" customHeight="1">
      <c r="B60" s="37"/>
      <c r="C60" s="28"/>
      <c r="D60" s="28"/>
      <c r="E60" s="27"/>
      <c r="F60" s="63"/>
    </row>
    <row r="61" spans="1:6" ht="15.75">
      <c r="B61" s="19"/>
    </row>
    <row r="62" spans="1:6">
      <c r="B62" s="14"/>
      <c r="E62" s="1"/>
    </row>
    <row r="63" spans="1:6">
      <c r="D63" s="74"/>
      <c r="E63" s="75"/>
      <c r="F63" s="75"/>
    </row>
  </sheetData>
  <autoFilter ref="B1:G63" xr:uid="{CC1B2581-A939-497A-A8F6-91C3CBD04A3D}"/>
  <mergeCells count="9">
    <mergeCell ref="B57:D57"/>
    <mergeCell ref="B58:D58"/>
    <mergeCell ref="B59:D59"/>
    <mergeCell ref="D63:F63"/>
    <mergeCell ref="A2:F2"/>
    <mergeCell ref="B3:E3"/>
    <mergeCell ref="B47:D47"/>
    <mergeCell ref="B52:C52"/>
    <mergeCell ref="B56:D56"/>
  </mergeCells>
  <pageMargins left="1.0236220472440944" right="0.23622047244094491" top="0.74803149606299213" bottom="0.74803149606299213" header="0.31496062992125984" footer="0.31496062992125984"/>
  <pageSetup paperSize="9" firstPageNumber="9" orientation="portrait" useFirstPageNumber="1" r:id="rId1"/>
  <headerFooter alignWithMargins="0">
    <oddHeader>&amp;C&amp;UGrađevina:   NERAZVRSTANE CESTE U OPĆINI UDBINA</oddHeader>
    <oddFooter>&amp;R &amp;P</oddFooter>
  </headerFooter>
  <rowBreaks count="4" manualBreakCount="4">
    <brk id="19" max="5" man="1"/>
    <brk id="33" max="5" man="1"/>
    <brk id="47" max="5" man="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 Poljice II faza</vt:lpstr>
      <vt:lpstr>'troškovnik Poljice II faza'!Podrucje_ispisa</vt:lpstr>
    </vt:vector>
  </TitlesOfParts>
  <Company>Fenix-GIU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Zlatko Brkić</cp:lastModifiedBy>
  <cp:lastPrinted>2023-07-05T12:19:39Z</cp:lastPrinted>
  <dcterms:created xsi:type="dcterms:W3CDTF">2007-06-12T11:28:18Z</dcterms:created>
  <dcterms:modified xsi:type="dcterms:W3CDTF">2024-04-03T09:49:26Z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b95ba9-d50e-4074-b623-0a9711dc916f_Enabled">
    <vt:lpwstr>true</vt:lpwstr>
  </property>
  <property fmtid="{D5CDD505-2E9C-101B-9397-08002B2CF9AE}" pid="3" name="MSIP_Label_06b95ba9-d50e-4074-b623-0a9711dc916f_SetDate">
    <vt:lpwstr>2023-07-05T12:10:57Z</vt:lpwstr>
  </property>
  <property fmtid="{D5CDD505-2E9C-101B-9397-08002B2CF9AE}" pid="4" name="MSIP_Label_06b95ba9-d50e-4074-b623-0a9711dc916f_Method">
    <vt:lpwstr>Standard</vt:lpwstr>
  </property>
  <property fmtid="{D5CDD505-2E9C-101B-9397-08002B2CF9AE}" pid="5" name="MSIP_Label_06b95ba9-d50e-4074-b623-0a9711dc916f_Name">
    <vt:lpwstr>[Public]</vt:lpwstr>
  </property>
  <property fmtid="{D5CDD505-2E9C-101B-9397-08002B2CF9AE}" pid="6" name="MSIP_Label_06b95ba9-d50e-4074-b623-0a9711dc916f_SiteId">
    <vt:lpwstr>be0be093-a2ad-444c-93d9-5626e83beefc</vt:lpwstr>
  </property>
  <property fmtid="{D5CDD505-2E9C-101B-9397-08002B2CF9AE}" pid="7" name="MSIP_Label_06b95ba9-d50e-4074-b623-0a9711dc916f_ActionId">
    <vt:lpwstr>89f606d7-62dc-492b-b1f6-a92963af9993</vt:lpwstr>
  </property>
  <property fmtid="{D5CDD505-2E9C-101B-9397-08002B2CF9AE}" pid="8" name="MSIP_Label_06b95ba9-d50e-4074-b623-0a9711dc916f_ContentBits">
    <vt:lpwstr>0</vt:lpwstr>
  </property>
</Properties>
</file>